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20 EAEPE cog 4to TRIM 24\"/>
    </mc:Choice>
  </mc:AlternateContent>
  <xr:revisionPtr revIDLastSave="0" documentId="13_ncr:1_{E814FEA6-474A-42C9-BFC0-0FDF552A2169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9510" yWindow="375" windowWidth="17505" windowHeight="1485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D73" i="1"/>
  <c r="C73" i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69" i="1" l="1"/>
  <c r="H69" i="1" s="1"/>
  <c r="E73" i="1"/>
  <c r="H73" i="1" s="1"/>
  <c r="D81" i="1"/>
  <c r="F81" i="1"/>
  <c r="G81" i="1"/>
  <c r="E37" i="1"/>
  <c r="H37" i="1" s="1"/>
  <c r="E27" i="1"/>
  <c r="H27" i="1" s="1"/>
  <c r="E17" i="1"/>
  <c r="H1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<sst xmlns="http://schemas.openxmlformats.org/spreadsheetml/2006/main" count="95" uniqueCount="94">
  <si>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</si>
  <si>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</si>
  <si>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</si>
  <si>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</si>
  <si>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</si>
  <si>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</si>
  <si>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</si>
  <si>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</si>
  <si>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</si>
  <si>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</si>
  <si>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</si>
  <si>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</si>
  <si>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</si>
  <si>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</si>
  <si>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</si>
  <si>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</si>
  <si>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</si>
  <si>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</si>
  <si>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</si>
  <si>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</si>
  <si>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</si>
  <si>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</si>
  <si>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</si>
  <si>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</si>
  <si>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</si>
  <si>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</si>
  <si>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</si>
  <si>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</si>
  <si>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</si>
  <si>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</si>
  <si>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</si>
  <si>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</si>
  <si>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</si>
  <si>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</si>
  <si>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</si>
  <si>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</si>
  <si>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</si>
  <si>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</si>
  <si>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</si>
  <si>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</si>
  <si>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</si>
  <si>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</si>
  <si>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</si>
  <si>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</si>
  <si>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</si>
  <si>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</si>
  <si>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</si>
  <si>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</si>
  <si>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</si>
  <si>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</si>
  <si>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</si>
  <si>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</si>
  <si>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</si>
  <si>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</si>
  <si>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</si>
  <si>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</si>
  <si>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</si>
  <si>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</si>
  <si>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</si>
  <si>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</si>
  <si>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</si>
  <si>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</si>
  <si>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</si>
  <si>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</si>
  <si>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</si>
  <si>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</si>
  <si>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</si>
  <si>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</si>
  <si>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</si>
  <si>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</si>
  <si>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</si>
  <si>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</si>
  <si>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</si>
  <si>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</si>
  <si>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</si>
  <si>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</si>
  <si>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</si>
  <si>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</si>
  <si>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</si>
  <si>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</si>
  <si>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</si>
  <si>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</si>
  <si>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</si>
  <si>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</si>
  <si>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</si>
  <si>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</si>
  <si>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Junta Municipal de Agua y Saneamiento de Meoqui</t>
  </si>
  <si>
    <t>Del 01 Enero al 31 Diciembre 2024</t>
  </si>
  <si>
    <t>"Bajo protesta de decir verdad declaramos que los Estados Financieros y sus notas, son razonablemente correctos y son responsabilidad del emisor".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</si>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</sst>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</cellXfs>
  <cellStyles count="3">
    <cellStyle name="Millares" xfId="1" builtinId="3"/>
    <cellStyle name="Millares 2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topLeftCell="A46" zoomScale="80" zoomScaleNormal="80" workbookViewId="0">
      <selection activeCell="H89" sqref="B2:H89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7.28515625" style="1" bestFit="1" customWidth="1"/>
    <col min="4" max="4" width="16.28515625" style="1" customWidth="1"/>
    <col min="5" max="5" width="17.28515625" style="1" bestFit="1" customWidth="1"/>
    <col min="6" max="7" width="16.7109375" style="1" bestFit="1" customWidth="1"/>
    <col min="8" max="8" width="16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17017861.199999999</v>
      </c>
      <c r="D9" s="16">
        <f>SUM(D10:D16)</f>
        <v>1418896.49</v>
      </c>
      <c r="E9" s="16">
        <f t="shared" ref="E9:E26" si="0">C9+D9</f>
        <v>18436757.689999998</v>
      </c>
      <c r="F9" s="16">
        <f>SUM(F10:F16)</f>
        <v>18436757.690000001</v>
      </c>
      <c r="G9" s="16">
        <f>SUM(G10:G16)</f>
        <v>16790857.329999998</v>
      </c>
      <c r="H9" s="16">
        <f t="shared" ref="H9:H40" si="1">E9-F9</f>
        <v>0</v>
      </c>
    </row>
    <row r="10" spans="2:9" ht="12" customHeight="1" x14ac:dyDescent="0.2">
      <c r="B10" s="11" t="s">
        <v>14</v>
      </c>
      <c r="C10" s="12">
        <v>6665907.2300000004</v>
      </c>
      <c r="D10" s="13">
        <v>-475499.76</v>
      </c>
      <c r="E10" s="18">
        <f t="shared" si="0"/>
        <v>6190407.4700000007</v>
      </c>
      <c r="F10" s="12">
        <v>6190407.4699999997</v>
      </c>
      <c r="G10" s="12">
        <v>6190407.4699999997</v>
      </c>
      <c r="H10" s="20">
        <f t="shared" si="1"/>
        <v>0</v>
      </c>
    </row>
    <row r="11" spans="2:9" ht="12" customHeight="1" x14ac:dyDescent="0.2">
      <c r="B11" s="11" t="s">
        <v>15</v>
      </c>
      <c r="C11" s="12">
        <v>195527</v>
      </c>
      <c r="D11" s="13">
        <v>91822.24</v>
      </c>
      <c r="E11" s="18">
        <f t="shared" si="0"/>
        <v>287349.24</v>
      </c>
      <c r="F11" s="12">
        <v>287349.24</v>
      </c>
      <c r="G11" s="12">
        <v>287349.24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5462725.1399999997</v>
      </c>
      <c r="D12" s="13">
        <v>956858.42</v>
      </c>
      <c r="E12" s="18">
        <f t="shared" si="0"/>
        <v>6419583.5599999996</v>
      </c>
      <c r="F12" s="12">
        <v>6419583.5599999996</v>
      </c>
      <c r="G12" s="12">
        <v>4798897.3</v>
      </c>
      <c r="H12" s="20">
        <f t="shared" si="1"/>
        <v>0</v>
      </c>
    </row>
    <row r="13" spans="2:9" ht="12" customHeight="1" x14ac:dyDescent="0.2">
      <c r="B13" s="11" t="s">
        <v>17</v>
      </c>
      <c r="C13" s="12">
        <v>2970576.61</v>
      </c>
      <c r="D13" s="13">
        <v>-296232.3</v>
      </c>
      <c r="E13" s="18">
        <f>C13+D13</f>
        <v>2674344.31</v>
      </c>
      <c r="F13" s="12">
        <v>2674344.31</v>
      </c>
      <c r="G13" s="12">
        <v>2649130.21</v>
      </c>
      <c r="H13" s="20">
        <f t="shared" si="1"/>
        <v>0</v>
      </c>
    </row>
    <row r="14" spans="2:9" ht="12" customHeight="1" x14ac:dyDescent="0.2">
      <c r="B14" s="11" t="s">
        <v>18</v>
      </c>
      <c r="C14" s="12">
        <v>1723125.22</v>
      </c>
      <c r="D14" s="13">
        <v>1141947.8899999999</v>
      </c>
      <c r="E14" s="18">
        <f t="shared" si="0"/>
        <v>2865073.11</v>
      </c>
      <c r="F14" s="12">
        <v>2865073.11</v>
      </c>
      <c r="G14" s="12">
        <v>2865073.11</v>
      </c>
      <c r="H14" s="20">
        <f t="shared" si="1"/>
        <v>0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13146539.919999998</v>
      </c>
      <c r="D17" s="16">
        <f>SUM(D18:D26)</f>
        <v>-789431.95</v>
      </c>
      <c r="E17" s="16">
        <f t="shared" si="0"/>
        <v>12357107.969999999</v>
      </c>
      <c r="F17" s="16">
        <f>SUM(F18:F26)</f>
        <v>11824645.139999997</v>
      </c>
      <c r="G17" s="16">
        <f>SUM(G18:G26)</f>
        <v>10505205.140000001</v>
      </c>
      <c r="H17" s="16">
        <f t="shared" si="1"/>
        <v>532462.83000000194</v>
      </c>
    </row>
    <row r="18" spans="2:8" ht="24" x14ac:dyDescent="0.2">
      <c r="B18" s="9" t="s">
        <v>22</v>
      </c>
      <c r="C18" s="12">
        <v>581651.27</v>
      </c>
      <c r="D18" s="13">
        <v>-22763.46</v>
      </c>
      <c r="E18" s="18">
        <f t="shared" si="0"/>
        <v>558887.81000000006</v>
      </c>
      <c r="F18" s="12">
        <v>467015.15</v>
      </c>
      <c r="G18" s="12">
        <v>467015.15</v>
      </c>
      <c r="H18" s="20">
        <f t="shared" si="1"/>
        <v>91872.660000000033</v>
      </c>
    </row>
    <row r="19" spans="2:8" ht="12" customHeight="1" x14ac:dyDescent="0.2">
      <c r="B19" s="9" t="s">
        <v>23</v>
      </c>
      <c r="C19" s="12">
        <v>220131.44</v>
      </c>
      <c r="D19" s="13">
        <v>-99533.64</v>
      </c>
      <c r="E19" s="18">
        <f t="shared" si="0"/>
        <v>120597.8</v>
      </c>
      <c r="F19" s="12">
        <v>120597.8</v>
      </c>
      <c r="G19" s="12">
        <v>120597.8</v>
      </c>
      <c r="H19" s="20">
        <f t="shared" si="1"/>
        <v>0</v>
      </c>
    </row>
    <row r="20" spans="2:8" ht="12" customHeight="1" x14ac:dyDescent="0.2">
      <c r="B20" s="9" t="s">
        <v>24</v>
      </c>
      <c r="C20" s="12">
        <v>1980857.72</v>
      </c>
      <c r="D20" s="13">
        <v>-648907.72</v>
      </c>
      <c r="E20" s="18">
        <f t="shared" si="0"/>
        <v>1331950</v>
      </c>
      <c r="F20" s="12">
        <v>1331950</v>
      </c>
      <c r="G20" s="12">
        <v>12510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3895445.3</v>
      </c>
      <c r="D21" s="13">
        <v>-263915.96000000002</v>
      </c>
      <c r="E21" s="18">
        <f t="shared" si="0"/>
        <v>3631529.34</v>
      </c>
      <c r="F21" s="12">
        <v>3510295.14</v>
      </c>
      <c r="G21" s="12">
        <v>3510295.14</v>
      </c>
      <c r="H21" s="20">
        <f t="shared" si="1"/>
        <v>121234.19999999972</v>
      </c>
    </row>
    <row r="22" spans="2:8" ht="12" customHeight="1" x14ac:dyDescent="0.2">
      <c r="B22" s="9" t="s">
        <v>26</v>
      </c>
      <c r="C22" s="12">
        <v>2590385.0299999998</v>
      </c>
      <c r="D22" s="13">
        <v>1163634.8400000001</v>
      </c>
      <c r="E22" s="18">
        <f t="shared" si="0"/>
        <v>3754019.87</v>
      </c>
      <c r="F22" s="12">
        <v>3715635.86</v>
      </c>
      <c r="G22" s="12">
        <v>3715635.86</v>
      </c>
      <c r="H22" s="20">
        <f t="shared" si="1"/>
        <v>38384.010000000242</v>
      </c>
    </row>
    <row r="23" spans="2:8" ht="12" customHeight="1" x14ac:dyDescent="0.2">
      <c r="B23" s="9" t="s">
        <v>27</v>
      </c>
      <c r="C23" s="12">
        <v>1656208.34</v>
      </c>
      <c r="D23" s="13">
        <v>-251324.16</v>
      </c>
      <c r="E23" s="18">
        <f t="shared" si="0"/>
        <v>1404884.1800000002</v>
      </c>
      <c r="F23" s="12">
        <v>1270891.03</v>
      </c>
      <c r="G23" s="12">
        <v>1270891.03</v>
      </c>
      <c r="H23" s="20">
        <f t="shared" si="1"/>
        <v>133993.15000000014</v>
      </c>
    </row>
    <row r="24" spans="2:8" ht="12" customHeight="1" x14ac:dyDescent="0.2">
      <c r="B24" s="9" t="s">
        <v>28</v>
      </c>
      <c r="C24" s="12">
        <v>712600.12</v>
      </c>
      <c r="D24" s="13">
        <v>-352969.78</v>
      </c>
      <c r="E24" s="18">
        <f t="shared" si="0"/>
        <v>359630.33999999997</v>
      </c>
      <c r="F24" s="12">
        <v>330976.62</v>
      </c>
      <c r="G24" s="12">
        <v>330976.62</v>
      </c>
      <c r="H24" s="20">
        <f t="shared" si="1"/>
        <v>28653.719999999972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1509260.7</v>
      </c>
      <c r="D26" s="13">
        <v>-313652.07</v>
      </c>
      <c r="E26" s="18">
        <f t="shared" si="0"/>
        <v>1195608.6299999999</v>
      </c>
      <c r="F26" s="12">
        <v>1077283.54</v>
      </c>
      <c r="G26" s="12">
        <v>1077283.54</v>
      </c>
      <c r="H26" s="20">
        <f t="shared" si="1"/>
        <v>118325.08999999985</v>
      </c>
    </row>
    <row r="27" spans="2:8" ht="20.100000000000001" customHeight="1" x14ac:dyDescent="0.2">
      <c r="B27" s="6" t="s">
        <v>31</v>
      </c>
      <c r="C27" s="16">
        <f>SUM(C28:C36)</f>
        <v>24402656</v>
      </c>
      <c r="D27" s="16">
        <f>SUM(D28:D36)</f>
        <v>-9965912.75</v>
      </c>
      <c r="E27" s="16">
        <f>D27+C27</f>
        <v>14436743.25</v>
      </c>
      <c r="F27" s="16">
        <f>SUM(F28:F36)</f>
        <v>13687417</v>
      </c>
      <c r="G27" s="16">
        <f>SUM(G28:G36)</f>
        <v>13556119.35</v>
      </c>
      <c r="H27" s="16">
        <f t="shared" si="1"/>
        <v>749326.25</v>
      </c>
    </row>
    <row r="28" spans="2:8" x14ac:dyDescent="0.2">
      <c r="B28" s="9" t="s">
        <v>32</v>
      </c>
      <c r="C28" s="12">
        <v>6761226.1500000004</v>
      </c>
      <c r="D28" s="13">
        <v>-2460514.16</v>
      </c>
      <c r="E28" s="18">
        <f t="shared" ref="E28:E36" si="2">C28+D28</f>
        <v>4300711.99</v>
      </c>
      <c r="F28" s="12">
        <v>4300711.4400000004</v>
      </c>
      <c r="G28" s="12">
        <v>4300711.4400000004</v>
      </c>
      <c r="H28" s="20">
        <f t="shared" si="1"/>
        <v>0.54999999981373549</v>
      </c>
    </row>
    <row r="29" spans="2:8" x14ac:dyDescent="0.2">
      <c r="B29" s="9" t="s">
        <v>33</v>
      </c>
      <c r="C29" s="12">
        <v>110039.87</v>
      </c>
      <c r="D29" s="13">
        <v>95598.37</v>
      </c>
      <c r="E29" s="18">
        <f t="shared" si="2"/>
        <v>205638.24</v>
      </c>
      <c r="F29" s="12">
        <v>205638.16</v>
      </c>
      <c r="G29" s="12">
        <v>205638.16</v>
      </c>
      <c r="H29" s="20">
        <f t="shared" si="1"/>
        <v>7.9999999987194315E-2</v>
      </c>
    </row>
    <row r="30" spans="2:8" ht="12" customHeight="1" x14ac:dyDescent="0.2">
      <c r="B30" s="9" t="s">
        <v>34</v>
      </c>
      <c r="C30" s="12">
        <v>2766094.48</v>
      </c>
      <c r="D30" s="13">
        <v>1157784.8700000001</v>
      </c>
      <c r="E30" s="18">
        <f t="shared" si="2"/>
        <v>3923879.35</v>
      </c>
      <c r="F30" s="12">
        <v>3279525.81</v>
      </c>
      <c r="G30" s="12">
        <v>3232894.81</v>
      </c>
      <c r="H30" s="20">
        <f t="shared" si="1"/>
        <v>644353.54</v>
      </c>
    </row>
    <row r="31" spans="2:8" x14ac:dyDescent="0.2">
      <c r="B31" s="9" t="s">
        <v>35</v>
      </c>
      <c r="C31" s="12">
        <v>863968.14</v>
      </c>
      <c r="D31" s="13">
        <v>-285871.14</v>
      </c>
      <c r="E31" s="18">
        <f t="shared" si="2"/>
        <v>578097</v>
      </c>
      <c r="F31" s="12">
        <v>578096.67000000004</v>
      </c>
      <c r="G31" s="12">
        <v>578096.67000000004</v>
      </c>
      <c r="H31" s="20">
        <f t="shared" si="1"/>
        <v>0.32999999995809048</v>
      </c>
    </row>
    <row r="32" spans="2:8" ht="24" x14ac:dyDescent="0.2">
      <c r="B32" s="9" t="s">
        <v>36</v>
      </c>
      <c r="C32" s="12">
        <v>8293760.2000000002</v>
      </c>
      <c r="D32" s="13">
        <v>-4217784.6399999997</v>
      </c>
      <c r="E32" s="18">
        <f t="shared" si="2"/>
        <v>4075975.5600000005</v>
      </c>
      <c r="F32" s="12">
        <v>4001176.93</v>
      </c>
      <c r="G32" s="12">
        <v>4001176.93</v>
      </c>
      <c r="H32" s="20">
        <f t="shared" si="1"/>
        <v>74798.630000000354</v>
      </c>
    </row>
    <row r="33" spans="2:8" x14ac:dyDescent="0.2">
      <c r="B33" s="9" t="s">
        <v>37</v>
      </c>
      <c r="C33" s="12">
        <v>244795.28</v>
      </c>
      <c r="D33" s="13">
        <v>59651.06</v>
      </c>
      <c r="E33" s="18">
        <f t="shared" si="2"/>
        <v>304446.33999999997</v>
      </c>
      <c r="F33" s="12">
        <v>274273.21999999997</v>
      </c>
      <c r="G33" s="12">
        <v>274273.21999999997</v>
      </c>
      <c r="H33" s="20">
        <f t="shared" si="1"/>
        <v>30173.119999999995</v>
      </c>
    </row>
    <row r="34" spans="2:8" x14ac:dyDescent="0.2">
      <c r="B34" s="9" t="s">
        <v>38</v>
      </c>
      <c r="C34" s="12">
        <v>353416.95</v>
      </c>
      <c r="D34" s="13">
        <v>-329165.05</v>
      </c>
      <c r="E34" s="18">
        <f t="shared" si="2"/>
        <v>24251.900000000023</v>
      </c>
      <c r="F34" s="12">
        <v>24251.9</v>
      </c>
      <c r="G34" s="12">
        <v>24251.9</v>
      </c>
      <c r="H34" s="20">
        <f t="shared" si="1"/>
        <v>0</v>
      </c>
    </row>
    <row r="35" spans="2:8" x14ac:dyDescent="0.2">
      <c r="B35" s="9" t="s">
        <v>39</v>
      </c>
      <c r="C35" s="12">
        <v>100000</v>
      </c>
      <c r="D35" s="13">
        <v>-91379.31</v>
      </c>
      <c r="E35" s="18">
        <f t="shared" si="2"/>
        <v>8620.6900000000023</v>
      </c>
      <c r="F35" s="12">
        <v>8620.69</v>
      </c>
      <c r="G35" s="12">
        <v>8620.69</v>
      </c>
      <c r="H35" s="20">
        <f t="shared" si="1"/>
        <v>0</v>
      </c>
    </row>
    <row r="36" spans="2:8" x14ac:dyDescent="0.2">
      <c r="B36" s="9" t="s">
        <v>40</v>
      </c>
      <c r="C36" s="12">
        <v>4909354.93</v>
      </c>
      <c r="D36" s="13">
        <v>-3894232.75</v>
      </c>
      <c r="E36" s="18">
        <f t="shared" si="2"/>
        <v>1015122.1799999997</v>
      </c>
      <c r="F36" s="12">
        <v>1015122.18</v>
      </c>
      <c r="G36" s="12">
        <v>930455.53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11812132.41</v>
      </c>
      <c r="D37" s="16">
        <f>SUM(D38:D46)</f>
        <v>1442413.8800000004</v>
      </c>
      <c r="E37" s="16">
        <f>C37+D37</f>
        <v>13254546.290000001</v>
      </c>
      <c r="F37" s="16">
        <f>SUM(F38:F46)</f>
        <v>13244893.379999999</v>
      </c>
      <c r="G37" s="16">
        <f>SUM(G38:G46)</f>
        <v>12738847.449999999</v>
      </c>
      <c r="H37" s="16">
        <f t="shared" si="1"/>
        <v>9652.9100000020117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9141508.25</v>
      </c>
      <c r="D39" s="13">
        <v>-2118471.59</v>
      </c>
      <c r="E39" s="18">
        <f t="shared" si="3"/>
        <v>7023036.6600000001</v>
      </c>
      <c r="F39" s="12">
        <v>7023036.6600000001</v>
      </c>
      <c r="G39" s="12">
        <v>6516990.7300000004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2670624.16</v>
      </c>
      <c r="D42" s="13">
        <v>3560885.47</v>
      </c>
      <c r="E42" s="18">
        <f t="shared" si="3"/>
        <v>6231509.6300000008</v>
      </c>
      <c r="F42" s="12">
        <v>6221856.7199999997</v>
      </c>
      <c r="G42" s="12">
        <v>6221856.7199999997</v>
      </c>
      <c r="H42" s="20">
        <f t="shared" si="4"/>
        <v>9652.9100000010803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18787420.550000001</v>
      </c>
      <c r="D47" s="16">
        <f>SUM(D48:D56)</f>
        <v>7880142.1799999997</v>
      </c>
      <c r="E47" s="16">
        <f t="shared" si="3"/>
        <v>26667562.73</v>
      </c>
      <c r="F47" s="16">
        <f>SUM(F48:F56)</f>
        <v>24765416.18</v>
      </c>
      <c r="G47" s="16">
        <f>SUM(G48:G56)</f>
        <v>18337133.68</v>
      </c>
      <c r="H47" s="16">
        <f t="shared" si="4"/>
        <v>1902146.5500000007</v>
      </c>
    </row>
    <row r="48" spans="2:8" x14ac:dyDescent="0.2">
      <c r="B48" s="9" t="s">
        <v>52</v>
      </c>
      <c r="C48" s="12">
        <v>1100000</v>
      </c>
      <c r="D48" s="13">
        <v>-163134.03</v>
      </c>
      <c r="E48" s="18">
        <f t="shared" si="3"/>
        <v>936865.97</v>
      </c>
      <c r="F48" s="12">
        <v>936865.97</v>
      </c>
      <c r="G48" s="12">
        <v>936865.97</v>
      </c>
      <c r="H48" s="20">
        <f t="shared" si="4"/>
        <v>0</v>
      </c>
    </row>
    <row r="49" spans="2:8" x14ac:dyDescent="0.2">
      <c r="B49" s="9" t="s">
        <v>53</v>
      </c>
      <c r="C49" s="12">
        <v>0</v>
      </c>
      <c r="D49" s="13">
        <v>14290</v>
      </c>
      <c r="E49" s="18">
        <f t="shared" si="3"/>
        <v>14290</v>
      </c>
      <c r="F49" s="12">
        <v>14290</v>
      </c>
      <c r="G49" s="12">
        <v>14290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3000000</v>
      </c>
      <c r="D51" s="13">
        <v>-998362.07</v>
      </c>
      <c r="E51" s="18">
        <f t="shared" si="3"/>
        <v>2001637.9300000002</v>
      </c>
      <c r="F51" s="12">
        <v>1751637.93</v>
      </c>
      <c r="G51" s="12">
        <v>1751637.93</v>
      </c>
      <c r="H51" s="20">
        <f t="shared" si="4"/>
        <v>250000.00000000023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14627420.550000001</v>
      </c>
      <c r="D53" s="13">
        <v>8706078.2699999996</v>
      </c>
      <c r="E53" s="18">
        <f t="shared" si="3"/>
        <v>23333498.82</v>
      </c>
      <c r="F53" s="12">
        <v>21681352.27</v>
      </c>
      <c r="G53" s="12">
        <v>15253069.77</v>
      </c>
      <c r="H53" s="20">
        <f t="shared" si="4"/>
        <v>1652146.5500000007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60000</v>
      </c>
      <c r="D56" s="13">
        <v>321270.01</v>
      </c>
      <c r="E56" s="18">
        <f t="shared" si="3"/>
        <v>381270.01</v>
      </c>
      <c r="F56" s="12">
        <v>381270.01</v>
      </c>
      <c r="G56" s="12">
        <v>381270.01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30498135.25</v>
      </c>
      <c r="D57" s="16">
        <f>SUM(D58:D60)</f>
        <v>31206942.43</v>
      </c>
      <c r="E57" s="16">
        <f t="shared" si="3"/>
        <v>61705077.68</v>
      </c>
      <c r="F57" s="16">
        <f>SUM(F58:F60)</f>
        <v>26269285.560000002</v>
      </c>
      <c r="G57" s="16">
        <f>SUM(G58:G60)</f>
        <v>26269285.560000002</v>
      </c>
      <c r="H57" s="16">
        <f t="shared" si="4"/>
        <v>35435792.119999997</v>
      </c>
    </row>
    <row r="58" spans="2:8" x14ac:dyDescent="0.2">
      <c r="B58" s="9" t="s">
        <v>62</v>
      </c>
      <c r="C58" s="12">
        <v>10907754.43</v>
      </c>
      <c r="D58" s="13">
        <v>41728582.219999999</v>
      </c>
      <c r="E58" s="18">
        <f t="shared" si="3"/>
        <v>52636336.649999999</v>
      </c>
      <c r="F58" s="12">
        <v>20767839.91</v>
      </c>
      <c r="G58" s="12">
        <v>20767839.91</v>
      </c>
      <c r="H58" s="20">
        <f t="shared" si="4"/>
        <v>31868496.739999998</v>
      </c>
    </row>
    <row r="59" spans="2:8" x14ac:dyDescent="0.2">
      <c r="B59" s="9" t="s">
        <v>63</v>
      </c>
      <c r="C59" s="12">
        <v>19590380.82</v>
      </c>
      <c r="D59" s="13">
        <v>-10521639.789999999</v>
      </c>
      <c r="E59" s="18">
        <f t="shared" si="3"/>
        <v>9068741.0300000012</v>
      </c>
      <c r="F59" s="12">
        <v>5501445.6500000004</v>
      </c>
      <c r="G59" s="12">
        <v>5501445.6500000004</v>
      </c>
      <c r="H59" s="18">
        <f t="shared" si="4"/>
        <v>3567295.3800000008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115664745.33</v>
      </c>
      <c r="D81" s="22">
        <f>SUM(D73,D69,D61,D57,D47,D37,D27,D17,D9)</f>
        <v>31193050.280000001</v>
      </c>
      <c r="E81" s="22">
        <f>C81+D81</f>
        <v>146857795.61000001</v>
      </c>
      <c r="F81" s="22">
        <f>SUM(F73,F69,F61,F57,F47,F37,F17,F27,F9)</f>
        <v>108228414.95</v>
      </c>
      <c r="G81" s="22">
        <f>SUM(G73,G69,G61,G57,G47,G37,G27,G17,G9)</f>
        <v>98197448.50999999</v>
      </c>
      <c r="H81" s="22">
        <f t="shared" si="5"/>
        <v>38629380.660000011</v>
      </c>
    </row>
    <row r="83" spans="2:8" s="23" customFormat="1" ht="12.75" x14ac:dyDescent="0.2">
      <c r="B83" s="42" t="s">
        <v>88</v>
      </c>
      <c r="C83" s="41"/>
      <c r="D83" s="41"/>
    </row>
    <row r="84" spans="2:8" s="23" customFormat="1" x14ac:dyDescent="0.2">
      <c r="B84" s="41"/>
      <c r="C84" s="41"/>
      <c r="D84" s="41"/>
    </row>
    <row r="85" spans="2:8" s="23" customFormat="1" x14ac:dyDescent="0.2">
      <c r="B85" s="41"/>
      <c r="C85" s="41"/>
      <c r="D85" s="41"/>
    </row>
    <row r="86" spans="2:8" s="23" customFormat="1" x14ac:dyDescent="0.2">
      <c r="B86" s="41"/>
      <c r="C86" s="41"/>
      <c r="D86" s="41"/>
    </row>
    <row r="87" spans="2:8" s="23" customFormat="1" ht="12.75" x14ac:dyDescent="0.2">
      <c r="B87" s="42" t="s">
        <v>89</v>
      </c>
      <c r="C87" s="42"/>
      <c r="D87" s="42" t="s">
        <v>89</v>
      </c>
    </row>
    <row r="88" spans="2:8" s="23" customFormat="1" ht="12.75" x14ac:dyDescent="0.2">
      <c r="B88" s="42" t="s">
        <v>90</v>
      </c>
      <c r="C88" s="42"/>
      <c r="D88" s="42" t="s">
        <v>91</v>
      </c>
    </row>
    <row r="89" spans="2:8" s="23" customFormat="1" ht="12.75" x14ac:dyDescent="0.2">
      <c r="B89" s="42" t="s">
        <v>92</v>
      </c>
      <c r="C89" s="42"/>
      <c r="D89" s="42" t="s">
        <v>93</v>
      </c>
    </row>
    <row r="90" spans="2:8" s="23" customFormat="1" ht="12.75" x14ac:dyDescent="0.2">
      <c r="B90" s="43"/>
      <c r="C90" s="43"/>
      <c r="D90" s="43"/>
    </row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9055118110236221" right="0.70866141732283472" top="0.74803149606299213" bottom="0.74803149606299213" header="0.31496062992125984" footer="0.31496062992125984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2025-01-29T14:39:41Z</cp:lastPrinted>
  <dcterms:created xsi:type="dcterms:W3CDTF">2019-12-04T16:22:52Z</dcterms:created>
  <dcterms:modified xsi:type="dcterms:W3CDTF">2025-01-29T14:39:50Z</dcterms:modified>
</cp:coreProperties>
</file>